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388" activeTab="0"/>
  </bookViews>
  <sheets>
    <sheet name="Сосновка" sheetId="1" r:id="rId1"/>
  </sheets>
  <externalReferences>
    <externalReference r:id="rId4"/>
  </externalReferences>
  <definedNames>
    <definedName name="_ftn1" localSheetId="0">'Сосновка'!$A$23</definedName>
    <definedName name="_ftnref1" localSheetId="0">'Сосновка'!$F$7</definedName>
    <definedName name="_xlnm.Print_Area" localSheetId="0">'Сосновка'!$A$1:$R$22</definedName>
  </definedNames>
  <calcPr fullCalcOnLoad="1"/>
</workbook>
</file>

<file path=xl/sharedStrings.xml><?xml version="1.0" encoding="utf-8"?>
<sst xmlns="http://schemas.openxmlformats.org/spreadsheetml/2006/main" count="69" uniqueCount="50">
  <si>
    <t xml:space="preserve">Долгосрочный прогноз
социально-экономического развития сельского поселения Сосновка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</si>
  <si>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</si>
  <si>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</si>
  <si>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</si>
  <si>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</si>
  <si>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</si>
  <si>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</si>
  <si>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</si>
  <si>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</si>
  <si>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</si>
  <si>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</si>
  <si>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</si>
  <si>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</si>
  <si>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</si>
  <si>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</si>
  <si>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</si>
  <si>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</si>
  <si>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</si>
  <si>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</si>
  <si>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</si>
  <si>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</si>
  <si>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</si>
  <si>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</si>
  <si>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</si>
  <si>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</si>
  <si>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</si>
  <si>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</si>
  <si>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</si>
  <si>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</si>
  <si>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</si>
  <si>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</si>
  <si>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</si>
  <si>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</si>
  <si>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</si>
  <si>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</si>
  <si>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</si>
  <si>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</si>
  <si>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</si>
  <si>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</si>
  <si>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</si>
  <si>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</si>
  <si>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</si>
  <si>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</si>
  <si>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</si>
  <si>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</si>
  <si>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</si>
  <si>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</t>
  </si>
  <si>
    <t>[1] (N) - текущий год</t>
  </si>
  <si>
    <t>индекс среднедушевые</t>
  </si>
  <si>
    <t xml:space="preserve">ПРИЛОЖЕНИЕ 
к постановлению администрации                                 сельского поселения Сосновка
 от 30 октября 2017 года № 116 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</si>
</sst>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0"/>
    <numFmt numFmtId="166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center" vertical="center" wrapText="1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 wrapText="1"/>
    </xf>
    <xf numFmtId="166" fontId="42" fillId="0" borderId="11" xfId="0" applyNumberFormat="1" applyFont="1" applyBorder="1" applyAlignment="1">
      <alignment horizontal="center" vertical="center" wrapText="1"/>
    </xf>
    <xf numFmtId="166" fontId="42" fillId="0" borderId="12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9" fontId="45" fillId="0" borderId="0" xfId="42" applyNumberFormat="1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3" fillId="0" borderId="19" xfId="42" applyFont="1" applyBorder="1" applyAlignment="1">
      <alignment horizontal="center" vertical="center" wrapText="1"/>
    </xf>
    <xf numFmtId="0" fontId="3" fillId="0" borderId="20" xfId="42" applyFont="1" applyBorder="1" applyAlignment="1">
      <alignment horizontal="center" vertical="center" wrapText="1"/>
    </xf>
    <xf numFmtId="0" fontId="3" fillId="0" borderId="21" xfId="42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dr\AppData\Local\Temp\Rar$DIa0.339\&#1044;&#1055;%20&#1087;&#1086;&#1089;&#1077;&#1083;&#1077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view="pageBreakPreview" zoomScale="70" zoomScaleNormal="70" zoomScaleSheetLayoutView="70" zoomScalePageLayoutView="0" workbookViewId="0" topLeftCell="C1">
      <selection activeCell="A4" sqref="A4:R4"/>
    </sheetView>
  </sheetViews>
  <sheetFormatPr defaultColWidth="9.140625" defaultRowHeight="15"/>
  <cols>
    <col min="1" max="1" width="8.8515625" style="1" customWidth="1"/>
    <col min="2" max="2" width="24.421875" style="2" customWidth="1"/>
    <col min="3" max="3" width="15.28125" style="2" customWidth="1"/>
    <col min="4" max="4" width="10.140625" style="2" customWidth="1"/>
    <col min="5" max="5" width="11.7109375" style="2" bestFit="1" customWidth="1"/>
    <col min="6" max="6" width="10.140625" style="2" customWidth="1"/>
    <col min="7" max="18" width="11.57421875" style="2" customWidth="1"/>
    <col min="19" max="16384" width="8.8515625" style="2" customWidth="1"/>
  </cols>
  <sheetData>
    <row r="2" spans="11:18" ht="93" customHeight="1">
      <c r="K2" s="25"/>
      <c r="L2" s="25"/>
      <c r="M2" s="25"/>
      <c r="N2" s="25"/>
      <c r="O2" s="26" t="s">
        <v>49</v>
      </c>
      <c r="P2" s="26"/>
      <c r="Q2" s="26"/>
      <c r="R2" s="26"/>
    </row>
    <row r="3" spans="11:14" ht="15">
      <c r="K3" s="3"/>
      <c r="L3" s="3"/>
      <c r="M3" s="3"/>
      <c r="N3" s="3"/>
    </row>
    <row r="4" spans="1:18" ht="80.25" customHeight="1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1:14" ht="15.75" thickBot="1">
      <c r="K5" s="3"/>
      <c r="L5" s="3"/>
      <c r="M5" s="3"/>
      <c r="N5" s="3"/>
    </row>
    <row r="6" spans="1:18" ht="15">
      <c r="A6" s="29"/>
      <c r="B6" s="31" t="s">
        <v>1</v>
      </c>
      <c r="C6" s="31" t="s">
        <v>2</v>
      </c>
      <c r="D6" s="31" t="s">
        <v>3</v>
      </c>
      <c r="E6" s="31"/>
      <c r="F6" s="4" t="s">
        <v>4</v>
      </c>
      <c r="G6" s="31" t="s">
        <v>5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3"/>
    </row>
    <row r="7" spans="1:18" ht="15" customHeight="1">
      <c r="A7" s="30"/>
      <c r="B7" s="32"/>
      <c r="C7" s="32"/>
      <c r="D7" s="34" t="s">
        <v>6</v>
      </c>
      <c r="E7" s="34" t="s">
        <v>7</v>
      </c>
      <c r="F7" s="39" t="s">
        <v>8</v>
      </c>
      <c r="G7" s="32" t="s">
        <v>9</v>
      </c>
      <c r="H7" s="32"/>
      <c r="I7" s="32" t="s">
        <v>10</v>
      </c>
      <c r="J7" s="32"/>
      <c r="K7" s="32" t="s">
        <v>11</v>
      </c>
      <c r="L7" s="32"/>
      <c r="M7" s="32" t="s">
        <v>12</v>
      </c>
      <c r="N7" s="32"/>
      <c r="O7" s="32" t="s">
        <v>13</v>
      </c>
      <c r="P7" s="32"/>
      <c r="Q7" s="32" t="s">
        <v>14</v>
      </c>
      <c r="R7" s="38"/>
    </row>
    <row r="8" spans="1:18" ht="15" customHeight="1">
      <c r="A8" s="30"/>
      <c r="B8" s="32"/>
      <c r="C8" s="32"/>
      <c r="D8" s="35"/>
      <c r="E8" s="35"/>
      <c r="F8" s="40"/>
      <c r="G8" s="32" t="s">
        <v>15</v>
      </c>
      <c r="H8" s="32"/>
      <c r="I8" s="32" t="s">
        <v>15</v>
      </c>
      <c r="J8" s="32"/>
      <c r="K8" s="32" t="s">
        <v>15</v>
      </c>
      <c r="L8" s="32"/>
      <c r="M8" s="32" t="s">
        <v>15</v>
      </c>
      <c r="N8" s="32"/>
      <c r="O8" s="32" t="s">
        <v>15</v>
      </c>
      <c r="P8" s="32"/>
      <c r="Q8" s="32" t="s">
        <v>15</v>
      </c>
      <c r="R8" s="38"/>
    </row>
    <row r="9" spans="1:18" ht="30.75">
      <c r="A9" s="30"/>
      <c r="B9" s="32"/>
      <c r="C9" s="32"/>
      <c r="D9" s="36"/>
      <c r="E9" s="36"/>
      <c r="F9" s="41"/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5" t="s">
        <v>17</v>
      </c>
      <c r="M9" s="5" t="s">
        <v>16</v>
      </c>
      <c r="N9" s="5" t="s">
        <v>17</v>
      </c>
      <c r="O9" s="5" t="s">
        <v>16</v>
      </c>
      <c r="P9" s="5" t="s">
        <v>17</v>
      </c>
      <c r="Q9" s="5" t="s">
        <v>16</v>
      </c>
      <c r="R9" s="6" t="s">
        <v>17</v>
      </c>
    </row>
    <row r="10" spans="1:18" ht="30.75">
      <c r="A10" s="7" t="s">
        <v>18</v>
      </c>
      <c r="B10" s="8" t="s">
        <v>19</v>
      </c>
      <c r="C10" s="8" t="s">
        <v>20</v>
      </c>
      <c r="D10" s="9">
        <v>1.484</v>
      </c>
      <c r="E10" s="9">
        <v>1.475</v>
      </c>
      <c r="F10" s="9">
        <v>1.473</v>
      </c>
      <c r="G10" s="9">
        <v>1.469</v>
      </c>
      <c r="H10" s="9">
        <v>1.469</v>
      </c>
      <c r="I10" s="9">
        <v>1.471</v>
      </c>
      <c r="J10" s="9">
        <v>1.471</v>
      </c>
      <c r="K10" s="9">
        <v>1.473</v>
      </c>
      <c r="L10" s="9">
        <v>1.473</v>
      </c>
      <c r="M10" s="9">
        <v>1.477</v>
      </c>
      <c r="N10" s="9">
        <v>1.477</v>
      </c>
      <c r="O10" s="9">
        <v>1.482</v>
      </c>
      <c r="P10" s="9">
        <v>1.482</v>
      </c>
      <c r="Q10" s="9">
        <v>1.487</v>
      </c>
      <c r="R10" s="10">
        <v>1.487</v>
      </c>
    </row>
    <row r="11" spans="1:18" ht="46.5">
      <c r="A11" s="7" t="s">
        <v>21</v>
      </c>
      <c r="B11" s="8"/>
      <c r="C11" s="8" t="s">
        <v>22</v>
      </c>
      <c r="D11" s="9">
        <v>97.9</v>
      </c>
      <c r="E11" s="11">
        <f>E10/D10*100</f>
        <v>99.3935309973046</v>
      </c>
      <c r="F11" s="11">
        <f>F10/E10*100</f>
        <v>99.86440677966102</v>
      </c>
      <c r="G11" s="11">
        <f>G10/F10*100</f>
        <v>99.72844534962661</v>
      </c>
      <c r="H11" s="11">
        <f aca="true" t="shared" si="0" ref="H11:R11">H10/F10*100</f>
        <v>99.72844534962661</v>
      </c>
      <c r="I11" s="11">
        <f t="shared" si="0"/>
        <v>100.13614703880191</v>
      </c>
      <c r="J11" s="11">
        <f t="shared" si="0"/>
        <v>100.13614703880191</v>
      </c>
      <c r="K11" s="11">
        <f t="shared" si="0"/>
        <v>100.1359619306594</v>
      </c>
      <c r="L11" s="11">
        <f t="shared" si="0"/>
        <v>100.1359619306594</v>
      </c>
      <c r="M11" s="11">
        <f t="shared" si="0"/>
        <v>100.27155465037339</v>
      </c>
      <c r="N11" s="11">
        <f t="shared" si="0"/>
        <v>100.27155465037339</v>
      </c>
      <c r="O11" s="11">
        <f t="shared" si="0"/>
        <v>100.33852403520649</v>
      </c>
      <c r="P11" s="11">
        <f t="shared" si="0"/>
        <v>100.33852403520649</v>
      </c>
      <c r="Q11" s="11">
        <f t="shared" si="0"/>
        <v>100.33738191632928</v>
      </c>
      <c r="R11" s="12">
        <f t="shared" si="0"/>
        <v>100.33738191632928</v>
      </c>
    </row>
    <row r="12" spans="1:18" ht="93">
      <c r="A12" s="7" t="s">
        <v>23</v>
      </c>
      <c r="B12" s="8" t="s">
        <v>24</v>
      </c>
      <c r="C12" s="8" t="s">
        <v>25</v>
      </c>
      <c r="D12" s="9">
        <v>21.772</v>
      </c>
      <c r="E12" s="13">
        <v>19.183080000000004</v>
      </c>
      <c r="F12" s="13">
        <v>20.16874082054564</v>
      </c>
      <c r="G12" s="13">
        <v>21.098070669272193</v>
      </c>
      <c r="H12" s="13">
        <v>21.164182238736103</v>
      </c>
      <c r="I12" s="13">
        <v>21.92731792698111</v>
      </c>
      <c r="J12" s="13">
        <v>22.040458351615623</v>
      </c>
      <c r="K12" s="13">
        <v>22.68054234344322</v>
      </c>
      <c r="L12" s="13">
        <v>22.824888876597964</v>
      </c>
      <c r="M12" s="13">
        <v>24.005924819331227</v>
      </c>
      <c r="N12" s="13">
        <v>24.214499429823015</v>
      </c>
      <c r="O12" s="13">
        <v>25.411364608398472</v>
      </c>
      <c r="P12" s="13">
        <v>25.710372433757858</v>
      </c>
      <c r="Q12" s="13">
        <v>26.71853407125509</v>
      </c>
      <c r="R12" s="14">
        <v>27.092792456294948</v>
      </c>
    </row>
    <row r="13" spans="1:18" ht="78">
      <c r="A13" s="7" t="s">
        <v>26</v>
      </c>
      <c r="B13" s="8" t="s">
        <v>27</v>
      </c>
      <c r="C13" s="8" t="s">
        <v>28</v>
      </c>
      <c r="D13" s="9">
        <v>100.2</v>
      </c>
      <c r="E13" s="11">
        <v>83.67266657308674</v>
      </c>
      <c r="F13" s="11">
        <v>99.75159215036287</v>
      </c>
      <c r="G13" s="11">
        <v>99.91191334431397</v>
      </c>
      <c r="H13" s="11">
        <v>100.22499094761137</v>
      </c>
      <c r="I13" s="11">
        <v>98.60573166955194</v>
      </c>
      <c r="J13" s="11">
        <v>98.80490808528047</v>
      </c>
      <c r="K13" s="11">
        <v>99.45682305694932</v>
      </c>
      <c r="L13" s="11">
        <v>99.5760078355248</v>
      </c>
      <c r="M13" s="11">
        <v>99.19746798277833</v>
      </c>
      <c r="N13" s="11">
        <v>99.42655783664364</v>
      </c>
      <c r="O13" s="11">
        <v>99.30070715029173</v>
      </c>
      <c r="P13" s="11">
        <v>99.60374493473515</v>
      </c>
      <c r="Q13" s="11">
        <v>99.56821486308039</v>
      </c>
      <c r="R13" s="12">
        <v>99.78872740370724</v>
      </c>
    </row>
    <row r="14" spans="1:18" ht="46.5">
      <c r="A14" s="7" t="s">
        <v>29</v>
      </c>
      <c r="B14" s="8" t="s">
        <v>30</v>
      </c>
      <c r="C14" s="8" t="s">
        <v>22</v>
      </c>
      <c r="D14" s="11">
        <v>115.5</v>
      </c>
      <c r="E14" s="11">
        <v>107.1</v>
      </c>
      <c r="F14" s="11">
        <v>104</v>
      </c>
      <c r="G14" s="11">
        <v>104</v>
      </c>
      <c r="H14" s="11">
        <v>104</v>
      </c>
      <c r="I14" s="11">
        <v>104</v>
      </c>
      <c r="J14" s="11">
        <v>104</v>
      </c>
      <c r="K14" s="11">
        <v>104</v>
      </c>
      <c r="L14" s="11">
        <v>104</v>
      </c>
      <c r="M14" s="15">
        <v>104</v>
      </c>
      <c r="N14" s="15">
        <v>104</v>
      </c>
      <c r="O14" s="15">
        <v>104</v>
      </c>
      <c r="P14" s="15">
        <v>104</v>
      </c>
      <c r="Q14" s="15">
        <v>104</v>
      </c>
      <c r="R14" s="16">
        <v>104</v>
      </c>
    </row>
    <row r="15" spans="1:18" ht="46.5">
      <c r="A15" s="7" t="s">
        <v>31</v>
      </c>
      <c r="B15" s="8" t="s">
        <v>32</v>
      </c>
      <c r="C15" s="8" t="s">
        <v>33</v>
      </c>
      <c r="D15" s="17">
        <v>112.9</v>
      </c>
      <c r="E15" s="17">
        <v>105.4</v>
      </c>
      <c r="F15" s="17">
        <v>103.8</v>
      </c>
      <c r="G15" s="17">
        <v>104</v>
      </c>
      <c r="H15" s="17">
        <v>104</v>
      </c>
      <c r="I15" s="17">
        <v>104</v>
      </c>
      <c r="J15" s="17">
        <v>104</v>
      </c>
      <c r="K15" s="17">
        <v>104</v>
      </c>
      <c r="L15" s="17">
        <v>104</v>
      </c>
      <c r="M15" s="15">
        <v>104</v>
      </c>
      <c r="N15" s="15">
        <v>104</v>
      </c>
      <c r="O15" s="15">
        <v>104</v>
      </c>
      <c r="P15" s="15">
        <v>104</v>
      </c>
      <c r="Q15" s="15">
        <v>104</v>
      </c>
      <c r="R15" s="16">
        <v>104</v>
      </c>
    </row>
    <row r="16" spans="1:18" ht="46.5">
      <c r="A16" s="7" t="s">
        <v>34</v>
      </c>
      <c r="B16" s="8" t="s">
        <v>35</v>
      </c>
      <c r="C16" s="8" t="s">
        <v>36</v>
      </c>
      <c r="D16" s="18">
        <v>75139</v>
      </c>
      <c r="E16" s="18">
        <v>77172</v>
      </c>
      <c r="F16" s="18">
        <v>78100</v>
      </c>
      <c r="G16" s="18">
        <v>78924</v>
      </c>
      <c r="H16" s="18">
        <v>78924</v>
      </c>
      <c r="I16" s="18">
        <v>79686</v>
      </c>
      <c r="J16" s="18">
        <v>79686</v>
      </c>
      <c r="K16" s="18">
        <v>80400</v>
      </c>
      <c r="L16" s="18">
        <v>80400</v>
      </c>
      <c r="M16" s="18">
        <f>K16*1.045</f>
        <v>84018</v>
      </c>
      <c r="N16" s="18">
        <f>L16*1.055</f>
        <v>84822</v>
      </c>
      <c r="O16" s="18">
        <f>M16*1.052</f>
        <v>88386.936</v>
      </c>
      <c r="P16" s="18">
        <f>N16*1.058</f>
        <v>89741.676</v>
      </c>
      <c r="Q16" s="18">
        <f>O16*1.055</f>
        <v>93248.21747999999</v>
      </c>
      <c r="R16" s="19">
        <f>P16*1.056</f>
        <v>94767.20985600002</v>
      </c>
    </row>
    <row r="17" spans="1:18" ht="46.5">
      <c r="A17" s="7" t="s">
        <v>37</v>
      </c>
      <c r="B17" s="8" t="s">
        <v>38</v>
      </c>
      <c r="C17" s="8" t="s">
        <v>22</v>
      </c>
      <c r="D17" s="9">
        <v>96.1</v>
      </c>
      <c r="E17" s="11">
        <f>E16/D16*100-E14+100</f>
        <v>95.60565219127217</v>
      </c>
      <c r="F17" s="11">
        <f>F16/E16*100-F14+100</f>
        <v>97.20250868190534</v>
      </c>
      <c r="G17" s="11">
        <f>G16/F16*100-G14+100</f>
        <v>97.0550576184379</v>
      </c>
      <c r="H17" s="11">
        <f>H16/F16*100-H14+100</f>
        <v>97.0550576184379</v>
      </c>
      <c r="I17" s="11">
        <f>I16/G16*100-I14+100</f>
        <v>96.965485783792</v>
      </c>
      <c r="J17" s="11">
        <f aca="true" t="shared" si="1" ref="J17:R17">J16/H16*100-J14+100</f>
        <v>96.965485783792</v>
      </c>
      <c r="K17" s="11">
        <f t="shared" si="1"/>
        <v>96.89601686619984</v>
      </c>
      <c r="L17" s="11">
        <f t="shared" si="1"/>
        <v>96.89601686619984</v>
      </c>
      <c r="M17" s="11">
        <f t="shared" si="1"/>
        <v>100.5</v>
      </c>
      <c r="N17" s="11">
        <f t="shared" si="1"/>
        <v>101.5</v>
      </c>
      <c r="O17" s="11">
        <f t="shared" si="1"/>
        <v>101.2</v>
      </c>
      <c r="P17" s="11">
        <f t="shared" si="1"/>
        <v>101.80000000000001</v>
      </c>
      <c r="Q17" s="11">
        <f t="shared" si="1"/>
        <v>101.5</v>
      </c>
      <c r="R17" s="12">
        <f t="shared" si="1"/>
        <v>101.60000000000001</v>
      </c>
    </row>
    <row r="18" spans="1:18" ht="78">
      <c r="A18" s="7" t="s">
        <v>39</v>
      </c>
      <c r="B18" s="8" t="s">
        <v>40</v>
      </c>
      <c r="C18" s="8" t="s">
        <v>20</v>
      </c>
      <c r="D18" s="9">
        <v>1.12</v>
      </c>
      <c r="E18" s="9">
        <v>0.87</v>
      </c>
      <c r="F18" s="9">
        <v>0.83</v>
      </c>
      <c r="G18" s="9">
        <v>0.78</v>
      </c>
      <c r="H18" s="9">
        <v>0.839</v>
      </c>
      <c r="I18" s="9">
        <v>0.77</v>
      </c>
      <c r="J18" s="9">
        <v>0.839</v>
      </c>
      <c r="K18" s="9">
        <v>0.77</v>
      </c>
      <c r="L18" s="9">
        <v>0.825</v>
      </c>
      <c r="M18" s="9">
        <v>0.739</v>
      </c>
      <c r="N18" s="9">
        <v>0.82</v>
      </c>
      <c r="O18" s="9">
        <v>0.73</v>
      </c>
      <c r="P18" s="9">
        <v>0.815</v>
      </c>
      <c r="Q18" s="9">
        <v>0.72</v>
      </c>
      <c r="R18" s="10">
        <v>0.81</v>
      </c>
    </row>
    <row r="19" spans="1:18" ht="30.75">
      <c r="A19" s="7" t="s">
        <v>41</v>
      </c>
      <c r="B19" s="8" t="s">
        <v>42</v>
      </c>
      <c r="C19" s="8" t="s">
        <v>20</v>
      </c>
      <c r="D19" s="9">
        <v>0.038</v>
      </c>
      <c r="E19" s="9">
        <v>0.03</v>
      </c>
      <c r="F19" s="9">
        <v>0.03</v>
      </c>
      <c r="G19" s="9">
        <v>0.031</v>
      </c>
      <c r="H19" s="9">
        <v>0.032</v>
      </c>
      <c r="I19" s="9">
        <v>0.032</v>
      </c>
      <c r="J19" s="9">
        <v>0.033</v>
      </c>
      <c r="K19" s="9">
        <v>0.033</v>
      </c>
      <c r="L19" s="9">
        <v>0.034</v>
      </c>
      <c r="M19" s="9">
        <v>0.034</v>
      </c>
      <c r="N19" s="9">
        <v>0.034</v>
      </c>
      <c r="O19" s="9">
        <v>0.036</v>
      </c>
      <c r="P19" s="9">
        <v>0.036</v>
      </c>
      <c r="Q19" s="9">
        <v>0.036</v>
      </c>
      <c r="R19" s="10">
        <v>0.036</v>
      </c>
    </row>
    <row r="20" spans="1:18" ht="63" thickBot="1">
      <c r="A20" s="20" t="s">
        <v>43</v>
      </c>
      <c r="B20" s="21" t="s">
        <v>44</v>
      </c>
      <c r="C20" s="21" t="s">
        <v>45</v>
      </c>
      <c r="D20" s="22">
        <v>0.38</v>
      </c>
      <c r="E20" s="22">
        <v>0.1</v>
      </c>
      <c r="F20" s="22">
        <v>0.3</v>
      </c>
      <c r="G20" s="22">
        <v>0.3</v>
      </c>
      <c r="H20" s="22">
        <v>0.3</v>
      </c>
      <c r="I20" s="22">
        <v>0.3</v>
      </c>
      <c r="J20" s="22">
        <v>0.3</v>
      </c>
      <c r="K20" s="22">
        <v>0.3</v>
      </c>
      <c r="L20" s="22">
        <v>0.3</v>
      </c>
      <c r="M20" s="22">
        <v>0.3</v>
      </c>
      <c r="N20" s="22">
        <v>0.3</v>
      </c>
      <c r="O20" s="22">
        <v>0.3</v>
      </c>
      <c r="P20" s="22">
        <v>0.3</v>
      </c>
      <c r="Q20" s="22">
        <v>0.3</v>
      </c>
      <c r="R20" s="23">
        <v>0.3</v>
      </c>
    </row>
    <row r="22" spans="1:18" ht="15">
      <c r="A22" s="37" t="s">
        <v>46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ht="15">
      <c r="A23" s="24" t="s">
        <v>47</v>
      </c>
    </row>
    <row r="25" spans="2:18" ht="15">
      <c r="B25" s="2" t="s">
        <v>48</v>
      </c>
      <c r="M25" s="2">
        <f>'[1]город'!M25</f>
        <v>102.2</v>
      </c>
      <c r="N25" s="2">
        <f>'[1]город'!N25</f>
        <v>103</v>
      </c>
      <c r="O25" s="2">
        <f>'[1]город'!O25</f>
        <v>102.8</v>
      </c>
      <c r="P25" s="2">
        <f>'[1]город'!P25</f>
        <v>103.5</v>
      </c>
      <c r="Q25" s="2">
        <f>'[1]город'!Q25</f>
        <v>104.1</v>
      </c>
      <c r="R25" s="2">
        <f>'[1]город'!R25</f>
        <v>104.9</v>
      </c>
    </row>
  </sheetData>
  <sheetProtection/>
  <mergeCells count="24">
    <mergeCell ref="I7:J7"/>
    <mergeCell ref="K7:L7"/>
    <mergeCell ref="M7:N7"/>
    <mergeCell ref="O7:P7"/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</mergeCells>
  <hyperlinks>
    <hyperlink ref="A23" location="_ftnref1" display="_ftnref1"/>
  </hyperlinks>
  <printOptions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Плетнёва Татьяна Васильевна</dc:creator>
  <cp:keywords/>
  <dc:description/>
  <cp:lastModifiedBy>Специалист отдела кадров</cp:lastModifiedBy>
  <dcterms:created xsi:type="dcterms:W3CDTF">2017-10-18T05:28:14Z</dcterms:created>
  <dcterms:modified xsi:type="dcterms:W3CDTF">2017-10-30T04:24:14Z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